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5850" windowHeight="3540" activeTab="0"/>
  </bookViews>
  <sheets>
    <sheet name="ΟΚΤΩΒΡΙΟΣ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<sst xmlns="http://schemas.openxmlformats.org/spreadsheetml/2006/main" count="34" uniqueCount="32">
  <si>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 xml:space="preserve"> </t>
  </si>
  <si>
    <t>ΕΛΛΗΝΙΚΗ ΔΗΜΟΚΡΑΤΙΑ</t>
  </si>
  <si>
    <t>ΝΟΜΑΡΧΙΑΚΗ ΑΥΤΟΔΙΟΙΚΗΣΗ</t>
  </si>
  <si>
    <t xml:space="preserve">A/A  </t>
  </si>
  <si>
    <t>ΩΡΕΣ</t>
  </si>
  <si>
    <t>ΣΥΝΟΛΟ</t>
  </si>
  <si>
    <t xml:space="preserve"> ΙΚΑ ΕΡΓΟΔ. 27,96%</t>
  </si>
  <si>
    <t>ΧΑΡΤ.   Ο,5%</t>
  </si>
  <si>
    <t>ΦΟΡΟΣ 3%</t>
  </si>
  <si>
    <t>ΣΥΝΟΛΟ ΚΡΑΤΗΣ.</t>
  </si>
  <si>
    <t>ΥΠΟΛΟΙΠΟ ΠΛΗΡΩΤΕΟΠΟΣΟ</t>
  </si>
  <si>
    <t>ΣΥΝΟΛΟ ΙΚΑ</t>
  </si>
  <si>
    <t>ΙΚΑ    ΕΡΓΑΖ. 15,9%</t>
  </si>
  <si>
    <t>ΚΑΘΑΡΟ ΠΟΣΟ</t>
  </si>
  <si>
    <t>ΥΠΟΓΡΑΦΗ ΔΙΚΑΙΟΥΧΩΝ</t>
  </si>
  <si>
    <t xml:space="preserve">Δήμου Π. </t>
  </si>
  <si>
    <t xml:space="preserve">   </t>
  </si>
  <si>
    <t xml:space="preserve">  </t>
  </si>
  <si>
    <t>ΟΝΟΜΑΤΕΠΩΝΥΜΟ</t>
  </si>
  <si>
    <t>ΘΕΣ/ΝΙΚΗΣ</t>
  </si>
  <si>
    <t>3ο ΕΛ ΠΟΛΙΧΝΗΣ</t>
  </si>
  <si>
    <t>Παπαγεωργίου Χ.</t>
  </si>
  <si>
    <t>Γεωργίου Χ.</t>
  </si>
  <si>
    <t>Δίγκας Β.</t>
  </si>
  <si>
    <t xml:space="preserve"> Ευσταθίου Μ.</t>
  </si>
  <si>
    <t>Ζάχος Κ.</t>
  </si>
  <si>
    <t xml:space="preserve"> Ηλιάδης Π.</t>
  </si>
  <si>
    <t>Θεοχαρίδου Α.</t>
  </si>
  <si>
    <t>ΜΙΣΘΟΔΟΤΙΚΗ ΚΑΤΑΣΤΑΣΗ ΩΡΟΜΙΣΘΙΩΝ ΑΠΟ 1/10  ΕΩΣ 31/10</t>
  </si>
  <si>
    <t xml:space="preserve"> ΣΥΝΟΛΟ ΑΚΑΘΑΡ. ΑΠΟΔ.</t>
  </si>
  <si>
    <t>ΑΜΟΙΒΗ/ΩΡΑ</t>
  </si>
  <si>
    <t>ΣΥΝΟΛΑ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</si>
</sst>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\ &quot;€&quot;"/>
  </numFmts>
  <fonts count="7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4" fillId="0" borderId="0" xfId="0" applyNumberFormat="1" applyFont="1" applyAlignment="1">
      <alignment vertical="top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top"/>
    </xf>
    <xf numFmtId="0" fontId="4" fillId="0" borderId="0" xfId="0" applyNumberFormat="1" applyFont="1" applyAlignment="1">
      <alignment horizontal="centerContinuous" vertical="top"/>
    </xf>
    <xf numFmtId="0" fontId="4" fillId="0" borderId="0" xfId="0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horizontal="centerContinuous" vertical="top"/>
    </xf>
    <xf numFmtId="0" fontId="4" fillId="0" borderId="0" xfId="0" applyNumberFormat="1" applyFont="1" applyFill="1" applyBorder="1" applyAlignment="1">
      <alignment horizontal="centerContinuous" vertical="top"/>
    </xf>
    <xf numFmtId="0" fontId="4" fillId="0" borderId="0" xfId="0" applyNumberFormat="1" applyFont="1" applyFill="1" applyBorder="1" applyAlignment="1">
      <alignment vertical="top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2" borderId="0" xfId="0" applyFont="1" applyFill="1" applyAlignment="1">
      <alignment horizontal="centerContinuous" vertical="top"/>
    </xf>
    <xf numFmtId="0" fontId="4" fillId="0" borderId="0" xfId="0" applyFont="1" applyAlignment="1">
      <alignment horizontal="centerContinuous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NumberFormat="1" applyFont="1" applyFill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right" vertical="center"/>
    </xf>
    <xf numFmtId="172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right" vertical="center" wrapText="1"/>
    </xf>
    <xf numFmtId="2" fontId="4" fillId="2" borderId="3" xfId="0" applyNumberFormat="1" applyFont="1" applyFill="1" applyBorder="1" applyAlignment="1">
      <alignment horizontal="right" vertical="center" wrapText="1"/>
    </xf>
    <xf numFmtId="2" fontId="4" fillId="2" borderId="3" xfId="0" applyNumberFormat="1" applyFont="1" applyFill="1" applyBorder="1" applyAlignment="1">
      <alignment horizontal="right" vertical="center"/>
    </xf>
    <xf numFmtId="172" fontId="4" fillId="2" borderId="3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NumberFormat="1" applyFont="1" applyAlignment="1">
      <alignment vertical="top" wrapText="1"/>
    </xf>
    <xf numFmtId="0" fontId="5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742950</xdr:colOff>
      <xdr:row>0</xdr:row>
      <xdr:rowOff>95250</xdr:rowOff>
    </xdr:from>
    <xdr:to>
      <xdr:col>1</xdr:col>
      <xdr:colOff>1200150</xdr:colOff>
      <xdr:row>2</xdr:row>
      <xdr:rowOff>104775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95250"/>
          <a:ext cx="4572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80" zoomScaleNormal="80" workbookViewId="0" topLeftCell="A1">
      <selection activeCell="D15" sqref="D15"/>
    </sheetView>
  </sheetViews>
  <sheetFormatPr defaultColWidth="9.00390625" defaultRowHeight="12.75"/>
  <cols>
    <col min="1" max="1" width="6.625" style="5" customWidth="1"/>
    <col min="2" max="2" width="17.125" style="5" customWidth="1"/>
    <col min="3" max="3" width="7.125" style="5" customWidth="1"/>
    <col min="4" max="4" width="8.00390625" style="4" customWidth="1"/>
    <col min="5" max="5" width="11.375" style="4" customWidth="1"/>
    <col min="6" max="6" width="10.25390625" style="4" bestFit="1" customWidth="1"/>
    <col min="7" max="7" width="11.125" style="4" customWidth="1"/>
    <col min="8" max="8" width="8.00390625" style="4" customWidth="1"/>
    <col min="9" max="9" width="8.125" style="4" customWidth="1"/>
    <col min="10" max="10" width="9.25390625" style="4" bestFit="1" customWidth="1"/>
    <col min="11" max="11" width="11.00390625" style="4" customWidth="1"/>
    <col min="12" max="12" width="10.00390625" style="4" customWidth="1"/>
    <col min="13" max="13" width="9.75390625" style="4" bestFit="1" customWidth="1"/>
    <col min="14" max="14" width="10.75390625" style="4" customWidth="1"/>
    <col min="15" max="15" width="12.375" style="5" customWidth="1"/>
    <col min="16" max="16384" width="9.125" style="5" customWidth="1"/>
  </cols>
  <sheetData>
    <row r="1" spans="1:11" ht="12.75">
      <c r="A1" s="1" t="s">
        <v>0</v>
      </c>
      <c r="B1" s="1"/>
      <c r="C1" s="1"/>
      <c r="D1" s="2"/>
      <c r="E1" s="2"/>
      <c r="F1" s="2"/>
      <c r="G1" s="2"/>
      <c r="H1" s="3"/>
      <c r="I1" s="3"/>
      <c r="J1" s="3"/>
      <c r="K1" s="3"/>
    </row>
    <row r="2" spans="1:11" ht="12.75">
      <c r="A2" s="1"/>
      <c r="B2" s="1"/>
      <c r="C2" s="1"/>
      <c r="D2" s="2"/>
      <c r="E2" s="2"/>
      <c r="F2" s="2"/>
      <c r="G2" s="2"/>
      <c r="H2" s="3"/>
      <c r="I2" s="3"/>
      <c r="J2" s="3"/>
      <c r="K2" s="3"/>
    </row>
    <row r="3" spans="2:11" ht="12.75">
      <c r="B3" s="6"/>
      <c r="C3" s="6"/>
      <c r="D3" s="7"/>
      <c r="E3" s="2"/>
      <c r="G3" s="2"/>
      <c r="H3" s="3"/>
      <c r="J3" s="3"/>
      <c r="K3" s="3"/>
    </row>
    <row r="4" spans="1:11" ht="12.75">
      <c r="A4" s="8" t="s">
        <v>1</v>
      </c>
      <c r="B4" s="8"/>
      <c r="C4" s="8"/>
      <c r="D4" s="9"/>
      <c r="E4" s="10"/>
      <c r="F4" s="10"/>
      <c r="G4" s="10"/>
      <c r="H4" s="3"/>
      <c r="I4" s="3"/>
      <c r="J4" s="3"/>
      <c r="K4" s="3"/>
    </row>
    <row r="5" spans="1:14" s="16" customFormat="1" ht="12.75">
      <c r="A5" s="11" t="s">
        <v>2</v>
      </c>
      <c r="B5" s="11"/>
      <c r="C5" s="11"/>
      <c r="D5" s="12"/>
      <c r="E5" s="13"/>
      <c r="F5" s="13"/>
      <c r="G5" s="13"/>
      <c r="H5" s="14"/>
      <c r="I5" s="14"/>
      <c r="J5" s="14"/>
      <c r="K5" s="14"/>
      <c r="L5" s="15"/>
      <c r="M5" s="15"/>
      <c r="N5" s="15"/>
    </row>
    <row r="6" spans="1:14" s="16" customFormat="1" ht="12.75">
      <c r="A6" s="11" t="s">
        <v>19</v>
      </c>
      <c r="B6" s="11"/>
      <c r="C6" s="11"/>
      <c r="D6" s="12"/>
      <c r="E6" s="13"/>
      <c r="F6" s="13"/>
      <c r="G6" s="13"/>
      <c r="H6" s="14"/>
      <c r="I6" s="14"/>
      <c r="J6" s="14"/>
      <c r="K6" s="14"/>
      <c r="L6" s="15"/>
      <c r="M6" s="15"/>
      <c r="N6" s="15"/>
    </row>
    <row r="7" spans="1:11" ht="12.75">
      <c r="A7" s="17" t="s">
        <v>20</v>
      </c>
      <c r="B7" s="8"/>
      <c r="C7" s="18"/>
      <c r="D7" s="9"/>
      <c r="E7" s="19"/>
      <c r="F7" s="10"/>
      <c r="G7" s="10"/>
      <c r="H7" s="20"/>
      <c r="I7" s="20"/>
      <c r="J7" s="3"/>
      <c r="K7" s="3"/>
    </row>
    <row r="8" spans="1:11" ht="12.75">
      <c r="A8" s="21"/>
      <c r="B8" s="22"/>
      <c r="C8" s="22"/>
      <c r="D8" s="10"/>
      <c r="E8" s="19"/>
      <c r="F8" s="19"/>
      <c r="G8" s="10"/>
      <c r="H8" s="20"/>
      <c r="I8" s="20"/>
      <c r="J8" s="3"/>
      <c r="K8" s="3"/>
    </row>
    <row r="9" spans="1:15" ht="12.75">
      <c r="A9" s="47" t="s">
        <v>28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9" ht="12.75">
      <c r="A10" s="22"/>
      <c r="B10" s="23"/>
      <c r="C10" s="23"/>
      <c r="D10" s="24"/>
      <c r="E10" s="24"/>
      <c r="F10" s="24"/>
      <c r="G10" s="24"/>
      <c r="H10" s="19"/>
      <c r="I10" s="19"/>
    </row>
    <row r="11" spans="1:15" s="28" customFormat="1" ht="33.75">
      <c r="A11" s="25" t="s">
        <v>3</v>
      </c>
      <c r="B11" s="26" t="s">
        <v>18</v>
      </c>
      <c r="C11" s="25" t="s">
        <v>4</v>
      </c>
      <c r="D11" s="27" t="s">
        <v>30</v>
      </c>
      <c r="E11" s="27" t="s">
        <v>5</v>
      </c>
      <c r="F11" s="27" t="s">
        <v>6</v>
      </c>
      <c r="G11" s="27" t="s">
        <v>29</v>
      </c>
      <c r="H11" s="27" t="s">
        <v>7</v>
      </c>
      <c r="I11" s="27" t="s">
        <v>8</v>
      </c>
      <c r="J11" s="27" t="s">
        <v>9</v>
      </c>
      <c r="K11" s="27" t="s">
        <v>10</v>
      </c>
      <c r="L11" s="27" t="s">
        <v>12</v>
      </c>
      <c r="M11" s="27" t="s">
        <v>11</v>
      </c>
      <c r="N11" s="27" t="s">
        <v>13</v>
      </c>
      <c r="O11" s="25" t="s">
        <v>14</v>
      </c>
    </row>
    <row r="12" spans="1:15" s="36" customFormat="1" ht="19.5" customHeight="1">
      <c r="A12" s="29">
        <v>1</v>
      </c>
      <c r="B12" s="30" t="s">
        <v>15</v>
      </c>
      <c r="C12" s="29">
        <v>24</v>
      </c>
      <c r="D12" s="31">
        <v>12.03</v>
      </c>
      <c r="E12" s="31">
        <f>C12*D12</f>
        <v>288.71999999999997</v>
      </c>
      <c r="F12" s="32">
        <f>E12*27.96%</f>
        <v>80.726112</v>
      </c>
      <c r="G12" s="32">
        <f>E12+F12</f>
        <v>369.44611199999997</v>
      </c>
      <c r="H12" s="33">
        <f aca="true" t="shared" si="0" ref="H12:H19">G12*0.5%</f>
        <v>1.8472305599999999</v>
      </c>
      <c r="I12" s="33">
        <f aca="true" t="shared" si="1" ref="I12:I19">G12*3%</f>
        <v>11.08338336</v>
      </c>
      <c r="J12" s="33">
        <f aca="true" t="shared" si="2" ref="J12:J19">H12+I12</f>
        <v>12.930613919999999</v>
      </c>
      <c r="K12" s="33">
        <f aca="true" t="shared" si="3" ref="K12:K19">G12-J12</f>
        <v>356.51549808</v>
      </c>
      <c r="L12" s="33">
        <f>E12*15.9%</f>
        <v>45.906479999999995</v>
      </c>
      <c r="M12" s="33">
        <f>L12+F12</f>
        <v>126.63259199999999</v>
      </c>
      <c r="N12" s="34">
        <f aca="true" t="shared" si="4" ref="N12:N19">K12-M12</f>
        <v>229.88290608</v>
      </c>
      <c r="O12" s="35"/>
    </row>
    <row r="13" spans="1:15" s="36" customFormat="1" ht="19.5" customHeight="1">
      <c r="A13" s="29">
        <v>2</v>
      </c>
      <c r="B13" s="30" t="s">
        <v>21</v>
      </c>
      <c r="C13" s="29">
        <v>36</v>
      </c>
      <c r="D13" s="31">
        <v>12.03</v>
      </c>
      <c r="E13" s="31">
        <f aca="true" t="shared" si="5" ref="E13:E19">C13*D13</f>
        <v>433.08</v>
      </c>
      <c r="F13" s="32">
        <f aca="true" t="shared" si="6" ref="F13:F19">E13*27.96%</f>
        <v>121.089168</v>
      </c>
      <c r="G13" s="32">
        <f aca="true" t="shared" si="7" ref="G13:G19">E13+F13</f>
        <v>554.169168</v>
      </c>
      <c r="H13" s="33">
        <f t="shared" si="0"/>
        <v>2.7708458400000002</v>
      </c>
      <c r="I13" s="33">
        <f t="shared" si="1"/>
        <v>16.62507504</v>
      </c>
      <c r="J13" s="33">
        <f t="shared" si="2"/>
        <v>19.39592088</v>
      </c>
      <c r="K13" s="33">
        <f t="shared" si="3"/>
        <v>534.7732471200001</v>
      </c>
      <c r="L13" s="33">
        <f aca="true" t="shared" si="8" ref="L13:L19">E13*15.9%</f>
        <v>68.85972</v>
      </c>
      <c r="M13" s="33">
        <f aca="true" t="shared" si="9" ref="M13:M19">L13+F13</f>
        <v>189.948888</v>
      </c>
      <c r="N13" s="34">
        <f t="shared" si="4"/>
        <v>344.82435912000005</v>
      </c>
      <c r="O13" s="35"/>
    </row>
    <row r="14" spans="1:15" s="36" customFormat="1" ht="19.5" customHeight="1">
      <c r="A14" s="29">
        <v>3</v>
      </c>
      <c r="B14" s="30" t="s">
        <v>22</v>
      </c>
      <c r="C14" s="29">
        <v>12</v>
      </c>
      <c r="D14" s="31">
        <v>12.03</v>
      </c>
      <c r="E14" s="31">
        <f t="shared" si="5"/>
        <v>144.35999999999999</v>
      </c>
      <c r="F14" s="32">
        <f t="shared" si="6"/>
        <v>40.363056</v>
      </c>
      <c r="G14" s="32">
        <f t="shared" si="7"/>
        <v>184.72305599999999</v>
      </c>
      <c r="H14" s="33">
        <f t="shared" si="0"/>
        <v>0.9236152799999999</v>
      </c>
      <c r="I14" s="33">
        <f t="shared" si="1"/>
        <v>5.54169168</v>
      </c>
      <c r="J14" s="33">
        <f t="shared" si="2"/>
        <v>6.4653069599999995</v>
      </c>
      <c r="K14" s="33">
        <f t="shared" si="3"/>
        <v>178.25774904</v>
      </c>
      <c r="L14" s="33">
        <f t="shared" si="8"/>
        <v>22.953239999999997</v>
      </c>
      <c r="M14" s="33">
        <f t="shared" si="9"/>
        <v>63.316295999999994</v>
      </c>
      <c r="N14" s="34">
        <f t="shared" si="4"/>
        <v>114.94145304</v>
      </c>
      <c r="O14" s="35"/>
    </row>
    <row r="15" spans="1:15" s="36" customFormat="1" ht="19.5" customHeight="1">
      <c r="A15" s="29">
        <v>4</v>
      </c>
      <c r="B15" s="30" t="s">
        <v>23</v>
      </c>
      <c r="C15" s="29">
        <v>8</v>
      </c>
      <c r="D15" s="31">
        <v>12.03</v>
      </c>
      <c r="E15" s="31">
        <f t="shared" si="5"/>
        <v>96.24</v>
      </c>
      <c r="F15" s="32">
        <f t="shared" si="6"/>
        <v>26.908704</v>
      </c>
      <c r="G15" s="32">
        <f t="shared" si="7"/>
        <v>123.148704</v>
      </c>
      <c r="H15" s="33">
        <f t="shared" si="0"/>
        <v>0.61574352</v>
      </c>
      <c r="I15" s="33">
        <f t="shared" si="1"/>
        <v>3.6944611199999997</v>
      </c>
      <c r="J15" s="33">
        <f t="shared" si="2"/>
        <v>4.310204639999999</v>
      </c>
      <c r="K15" s="33">
        <f t="shared" si="3"/>
        <v>118.83849936</v>
      </c>
      <c r="L15" s="33">
        <f t="shared" si="8"/>
        <v>15.302159999999999</v>
      </c>
      <c r="M15" s="33">
        <f t="shared" si="9"/>
        <v>42.210864</v>
      </c>
      <c r="N15" s="34">
        <f t="shared" si="4"/>
        <v>76.62763536</v>
      </c>
      <c r="O15" s="35"/>
    </row>
    <row r="16" spans="1:15" s="36" customFormat="1" ht="19.5" customHeight="1">
      <c r="A16" s="29">
        <v>5</v>
      </c>
      <c r="B16" s="30" t="s">
        <v>24</v>
      </c>
      <c r="C16" s="29">
        <v>16</v>
      </c>
      <c r="D16" s="31">
        <v>12.03</v>
      </c>
      <c r="E16" s="31">
        <f t="shared" si="5"/>
        <v>192.48</v>
      </c>
      <c r="F16" s="32">
        <f t="shared" si="6"/>
        <v>53.817408</v>
      </c>
      <c r="G16" s="32">
        <f t="shared" si="7"/>
        <v>246.297408</v>
      </c>
      <c r="H16" s="33">
        <f t="shared" si="0"/>
        <v>1.23148704</v>
      </c>
      <c r="I16" s="33">
        <f t="shared" si="1"/>
        <v>7.388922239999999</v>
      </c>
      <c r="J16" s="33">
        <f t="shared" si="2"/>
        <v>8.620409279999999</v>
      </c>
      <c r="K16" s="33">
        <f t="shared" si="3"/>
        <v>237.67699872</v>
      </c>
      <c r="L16" s="33">
        <f t="shared" si="8"/>
        <v>30.604319999999998</v>
      </c>
      <c r="M16" s="33">
        <f t="shared" si="9"/>
        <v>84.421728</v>
      </c>
      <c r="N16" s="34">
        <f t="shared" si="4"/>
        <v>153.25527072</v>
      </c>
      <c r="O16" s="37"/>
    </row>
    <row r="17" spans="1:15" s="36" customFormat="1" ht="19.5" customHeight="1">
      <c r="A17" s="29">
        <v>6</v>
      </c>
      <c r="B17" s="30" t="s">
        <v>25</v>
      </c>
      <c r="C17" s="29">
        <v>32</v>
      </c>
      <c r="D17" s="31">
        <v>12.03</v>
      </c>
      <c r="E17" s="31">
        <f t="shared" si="5"/>
        <v>384.96</v>
      </c>
      <c r="F17" s="32">
        <f t="shared" si="6"/>
        <v>107.634816</v>
      </c>
      <c r="G17" s="32">
        <f t="shared" si="7"/>
        <v>492.594816</v>
      </c>
      <c r="H17" s="33">
        <f t="shared" si="0"/>
        <v>2.46297408</v>
      </c>
      <c r="I17" s="33">
        <f t="shared" si="1"/>
        <v>14.777844479999999</v>
      </c>
      <c r="J17" s="33">
        <f t="shared" si="2"/>
        <v>17.240818559999997</v>
      </c>
      <c r="K17" s="33">
        <f t="shared" si="3"/>
        <v>475.35399744</v>
      </c>
      <c r="L17" s="33">
        <f t="shared" si="8"/>
        <v>61.208639999999995</v>
      </c>
      <c r="M17" s="33">
        <f t="shared" si="9"/>
        <v>168.843456</v>
      </c>
      <c r="N17" s="34">
        <f t="shared" si="4"/>
        <v>306.51054144</v>
      </c>
      <c r="O17" s="37"/>
    </row>
    <row r="18" spans="1:15" s="36" customFormat="1" ht="19.5" customHeight="1">
      <c r="A18" s="29">
        <v>7</v>
      </c>
      <c r="B18" s="30" t="s">
        <v>26</v>
      </c>
      <c r="C18" s="29">
        <v>4</v>
      </c>
      <c r="D18" s="31">
        <v>12.03</v>
      </c>
      <c r="E18" s="31">
        <f t="shared" si="5"/>
        <v>48.12</v>
      </c>
      <c r="F18" s="32">
        <f t="shared" si="6"/>
        <v>13.454352</v>
      </c>
      <c r="G18" s="32">
        <f t="shared" si="7"/>
        <v>61.574352</v>
      </c>
      <c r="H18" s="33">
        <f t="shared" si="0"/>
        <v>0.30787176</v>
      </c>
      <c r="I18" s="33">
        <f t="shared" si="1"/>
        <v>1.8472305599999999</v>
      </c>
      <c r="J18" s="33">
        <f t="shared" si="2"/>
        <v>2.1551023199999997</v>
      </c>
      <c r="K18" s="33">
        <f t="shared" si="3"/>
        <v>59.41924968</v>
      </c>
      <c r="L18" s="33">
        <f t="shared" si="8"/>
        <v>7.651079999999999</v>
      </c>
      <c r="M18" s="33">
        <f t="shared" si="9"/>
        <v>21.105432</v>
      </c>
      <c r="N18" s="34">
        <f t="shared" si="4"/>
        <v>38.31381768</v>
      </c>
      <c r="O18" s="37"/>
    </row>
    <row r="19" spans="1:15" s="36" customFormat="1" ht="19.5" customHeight="1" thickBot="1">
      <c r="A19" s="29">
        <v>8</v>
      </c>
      <c r="B19" s="30" t="s">
        <v>27</v>
      </c>
      <c r="C19" s="29">
        <v>48</v>
      </c>
      <c r="D19" s="31">
        <v>12.03</v>
      </c>
      <c r="E19" s="31">
        <f t="shared" si="5"/>
        <v>577.4399999999999</v>
      </c>
      <c r="F19" s="32">
        <f t="shared" si="6"/>
        <v>161.452224</v>
      </c>
      <c r="G19" s="32">
        <f t="shared" si="7"/>
        <v>738.8922239999999</v>
      </c>
      <c r="H19" s="33">
        <f t="shared" si="0"/>
        <v>3.6944611199999997</v>
      </c>
      <c r="I19" s="33">
        <f t="shared" si="1"/>
        <v>22.16676672</v>
      </c>
      <c r="J19" s="33">
        <f t="shared" si="2"/>
        <v>25.861227839999998</v>
      </c>
      <c r="K19" s="33">
        <f t="shared" si="3"/>
        <v>713.03099616</v>
      </c>
      <c r="L19" s="33">
        <f t="shared" si="8"/>
        <v>91.81295999999999</v>
      </c>
      <c r="M19" s="33">
        <f t="shared" si="9"/>
        <v>253.26518399999998</v>
      </c>
      <c r="N19" s="34">
        <f t="shared" si="4"/>
        <v>459.76581216</v>
      </c>
      <c r="O19" s="37"/>
    </row>
    <row r="20" spans="1:15" s="36" customFormat="1" ht="19.5" customHeight="1" thickBot="1">
      <c r="A20" s="38" t="s">
        <v>16</v>
      </c>
      <c r="B20" s="39" t="s">
        <v>31</v>
      </c>
      <c r="C20" s="39"/>
      <c r="D20" s="40"/>
      <c r="E20" s="41">
        <f>SUM(E12:E19)</f>
        <v>2165.3999999999996</v>
      </c>
      <c r="F20" s="41">
        <f>SUM(F12:F19)</f>
        <v>605.44584</v>
      </c>
      <c r="G20" s="41">
        <f>SUM(G12:G18)</f>
        <v>2031.953616</v>
      </c>
      <c r="H20" s="42">
        <f aca="true" t="shared" si="10" ref="H20:N20">SUM(H12:H19)</f>
        <v>13.854229199999999</v>
      </c>
      <c r="I20" s="42">
        <f t="shared" si="10"/>
        <v>83.1253752</v>
      </c>
      <c r="J20" s="42">
        <f t="shared" si="10"/>
        <v>96.97960439999999</v>
      </c>
      <c r="K20" s="42">
        <f t="shared" si="10"/>
        <v>2673.8662356</v>
      </c>
      <c r="L20" s="42">
        <f t="shared" si="10"/>
        <v>344.29859999999996</v>
      </c>
      <c r="M20" s="42">
        <f>SUM(M12:M19)</f>
        <v>949.7444399999999</v>
      </c>
      <c r="N20" s="43">
        <f t="shared" si="10"/>
        <v>1724.1217956</v>
      </c>
      <c r="O20" s="44"/>
    </row>
    <row r="21" spans="2:7" ht="12.75">
      <c r="B21" s="45"/>
      <c r="C21" s="45"/>
      <c r="D21" s="46"/>
      <c r="E21" s="46" t="s">
        <v>0</v>
      </c>
      <c r="F21" s="46"/>
      <c r="G21" s="46"/>
    </row>
    <row r="22" spans="1:7" ht="12.75">
      <c r="A22" s="45"/>
      <c r="B22" s="45"/>
      <c r="C22" s="45"/>
      <c r="D22" s="46"/>
      <c r="E22" s="46" t="s">
        <v>17</v>
      </c>
      <c r="F22" s="46"/>
      <c r="G22" s="46"/>
    </row>
    <row r="23" spans="1:7" ht="12.75">
      <c r="A23" s="45"/>
      <c r="B23" s="45"/>
      <c r="C23" s="45"/>
      <c r="D23" s="46"/>
      <c r="E23" s="46" t="s">
        <v>0</v>
      </c>
      <c r="F23" s="46"/>
      <c r="G23" s="46"/>
    </row>
    <row r="24" spans="1:7" ht="12.75">
      <c r="A24" s="45"/>
      <c r="B24" s="45"/>
      <c r="C24" s="45"/>
      <c r="D24" s="46"/>
      <c r="E24" s="46"/>
      <c r="F24" s="46"/>
      <c r="G24" s="46"/>
    </row>
    <row r="25" spans="1:7" ht="12.75">
      <c r="A25" s="45"/>
      <c r="B25" s="45"/>
      <c r="C25" s="45"/>
      <c r="D25" s="46"/>
      <c r="E25" s="46"/>
      <c r="F25" s="46"/>
      <c r="G25" s="46"/>
    </row>
    <row r="26" ht="12.75">
      <c r="A26" s="45"/>
    </row>
  </sheetData>
  <mergeCells count="1">
    <mergeCell ref="A9:O9"/>
  </mergeCells>
  <printOptions horizontalCentered="1"/>
  <pageMargins left="0.4724409448818898" right="0.5118110236220472" top="0.984251968503937" bottom="0.984251968503937" header="0.5118110236220472" footer="0.5118110236220472"/>
  <pageSetup horizontalDpi="300" verticalDpi="300" orientation="landscape" paperSize="9" scale="80" r:id="rId2"/>
  <headerFooter alignWithMargins="0">
    <oddHeader>&amp;C&amp;"HellasArial,Κανονικά"&amp;F &amp;R&amp;P από &amp;N</oddHeader>
    <oddFooter>&amp;L&amp;D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NIK. KATHAROPOULOS</dc:creator>
  <cp:keywords/>
  <dc:description/>
  <cp:lastModifiedBy>---</cp:lastModifiedBy>
  <cp:lastPrinted>2003-11-06T17:27:15Z</cp:lastPrinted>
  <dcterms:created xsi:type="dcterms:W3CDTF">2003-04-10T15:04:58Z</dcterms:created>
  <dcterms:modified xsi:type="dcterms:W3CDTF">2004-05-28T07:52:04Z</dcterms:modified>
  <cp:category/>
  <cp:version/>
  <cp:contentType/>
  <cp:contentStatus/>
</cp:coreProperties>
</file>